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37843ed0b0cc948/Desktop/"/>
    </mc:Choice>
  </mc:AlternateContent>
  <xr:revisionPtr revIDLastSave="1" documentId="8_{045BDE49-F734-441F-9D23-31586E044FE6}" xr6:coauthVersionLast="47" xr6:coauthVersionMax="47" xr10:uidLastSave="{05894EC7-1B95-4A65-B601-0C17FB4196C2}"/>
  <bookViews>
    <workbookView xWindow="-108" yWindow="-108" windowWidth="23256" windowHeight="12456" xr2:uid="{6D04A4FF-F401-4B1C-A31A-7757B3AFA7A5}"/>
  </bookViews>
  <sheets>
    <sheet name="Work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29" i="1" l="1"/>
  <c r="D28" i="1"/>
  <c r="F6" i="1"/>
  <c r="F10" i="1" s="1"/>
  <c r="A9" i="1"/>
  <c r="C9" i="1"/>
  <c r="A10" i="1"/>
  <c r="A14" i="1" s="1"/>
  <c r="A16" i="1" s="1"/>
  <c r="C10" i="1"/>
  <c r="C11" i="1"/>
  <c r="C12" i="1"/>
  <c r="C14" i="1" s="1"/>
  <c r="C16" i="1" s="1"/>
  <c r="D13" i="1"/>
  <c r="F21" i="1"/>
  <c r="F25" i="1" s="1"/>
  <c r="A24" i="1"/>
  <c r="C24" i="1"/>
  <c r="A25" i="1"/>
  <c r="C25" i="1"/>
  <c r="C26" i="1"/>
  <c r="C27" i="1"/>
  <c r="F36" i="1"/>
  <c r="F39" i="1" s="1"/>
  <c r="A39" i="1"/>
  <c r="C39" i="1"/>
  <c r="A40" i="1"/>
  <c r="A44" i="1" s="1"/>
  <c r="A46" i="1" s="1"/>
  <c r="C40" i="1"/>
  <c r="C41" i="1"/>
  <c r="C42" i="1"/>
  <c r="C17" i="1" l="1"/>
  <c r="C44" i="1"/>
  <c r="C46" i="1" s="1"/>
  <c r="F24" i="1"/>
  <c r="F28" i="1" s="1"/>
  <c r="F31" i="1" s="1"/>
  <c r="G25" i="1"/>
  <c r="A29" i="1"/>
  <c r="A31" i="1" s="1"/>
  <c r="G27" i="1"/>
  <c r="G26" i="1"/>
  <c r="G24" i="1"/>
  <c r="G12" i="1"/>
  <c r="G9" i="1"/>
  <c r="F9" i="1"/>
  <c r="F13" i="1" s="1"/>
  <c r="F16" i="1" s="1"/>
  <c r="G11" i="1"/>
  <c r="G10" i="1"/>
  <c r="C47" i="1"/>
  <c r="G40" i="1"/>
  <c r="G41" i="1"/>
  <c r="F40" i="1"/>
  <c r="F43" i="1" s="1"/>
  <c r="F46" i="1" s="1"/>
  <c r="G42" i="1"/>
  <c r="G39" i="1"/>
  <c r="G43" i="1" l="1"/>
  <c r="G46" i="1" s="1"/>
  <c r="G47" i="1" s="1"/>
  <c r="G28" i="1"/>
  <c r="G31" i="1" s="1"/>
  <c r="G32" i="1" s="1"/>
  <c r="G13" i="1"/>
  <c r="G16" i="1" s="1"/>
  <c r="G17" i="1" s="1"/>
  <c r="C31" i="1"/>
  <c r="C32" i="1"/>
</calcChain>
</file>

<file path=xl/sharedStrings.xml><?xml version="1.0" encoding="utf-8"?>
<sst xmlns="http://schemas.openxmlformats.org/spreadsheetml/2006/main" count="74" uniqueCount="31">
  <si>
    <t>WORKSHEET</t>
  </si>
  <si>
    <t xml:space="preserve">   DO NOT CHANGE</t>
  </si>
  <si>
    <t># Golfers</t>
  </si>
  <si>
    <t>Amount</t>
  </si>
  <si>
    <t>30 Golfers</t>
  </si>
  <si>
    <t>%</t>
  </si>
  <si>
    <t>amount</t>
  </si>
  <si>
    <t>Gross</t>
  </si>
  <si>
    <t>Net</t>
  </si>
  <si>
    <t>2 Flights</t>
  </si>
  <si>
    <t>TOTAL</t>
  </si>
  <si>
    <t>Total Flight</t>
  </si>
  <si>
    <t>52 Golfers</t>
  </si>
  <si>
    <t>3 Flights</t>
  </si>
  <si>
    <t>64 Golfers</t>
  </si>
  <si>
    <t>4 Flights</t>
  </si>
  <si>
    <t>1 Flight</t>
  </si>
  <si>
    <t>Input</t>
  </si>
  <si>
    <t>only</t>
  </si>
  <si>
    <t>the total</t>
  </si>
  <si>
    <t xml:space="preserve"># of </t>
  </si>
  <si>
    <t>Golfers</t>
  </si>
  <si>
    <t>in the</t>
  </si>
  <si>
    <t>Worksheet</t>
  </si>
  <si>
    <t xml:space="preserve">2 FLIGHTS </t>
  </si>
  <si>
    <t xml:space="preserve">3 FLIGHTS </t>
  </si>
  <si>
    <t xml:space="preserve">4 FLIGHTS </t>
  </si>
  <si>
    <t>18 to 36 Golfers</t>
  </si>
  <si>
    <t>37 to 62 Golfers</t>
  </si>
  <si>
    <t>63 to 72 Golfers</t>
  </si>
  <si>
    <t>CHARBONNEAU MEN'S CLUB -Excel  Worksheet for Flight Pay-Outs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</si>
</sst>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0.0%"/>
    <numFmt numFmtId="165" formatCode="&quot;$&quot;#,##0"/>
  </numFmts>
  <fonts count="2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8"/>
      <name val="Aptos Narrow"/>
      <family val="2"/>
      <scheme val="minor"/>
    </font>
    <font>
      <sz val="9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u/>
      <sz val="9"/>
      <color theme="1"/>
      <name val="Aptos Narrow"/>
      <family val="2"/>
      <scheme val="minor"/>
    </font>
    <font>
      <b/>
      <sz val="11"/>
      <color theme="8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2"/>
      <color theme="8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n">
        <color auto="1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rgb="FFFF0000"/>
      </left>
      <right/>
      <top/>
      <bottom style="thin">
        <color theme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/>
    <xf numFmtId="0" fontId="5" fillId="0" borderId="3" xfId="0" applyFont="1" applyBorder="1"/>
    <xf numFmtId="0" fontId="6" fillId="0" borderId="5" xfId="0" applyFont="1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2" fillId="0" borderId="0" xfId="0" applyFont="1" applyAlignment="1">
      <alignment horizontal="center"/>
    </xf>
    <xf numFmtId="6" fontId="7" fillId="0" borderId="0" xfId="0" applyNumberFormat="1" applyFont="1" applyAlignment="1">
      <alignment horizontal="left"/>
    </xf>
    <xf numFmtId="6" fontId="7" fillId="0" borderId="0" xfId="0" applyNumberFormat="1" applyFont="1"/>
    <xf numFmtId="0" fontId="0" fillId="0" borderId="6" xfId="0" applyBorder="1" applyAlignment="1">
      <alignment horizontal="left"/>
    </xf>
    <xf numFmtId="0" fontId="0" fillId="0" borderId="0" xfId="0" applyAlignment="1">
      <alignment horizontal="center"/>
    </xf>
    <xf numFmtId="164" fontId="9" fillId="0" borderId="9" xfId="0" applyNumberFormat="1" applyFont="1" applyBorder="1" applyAlignment="1">
      <alignment horizontal="left"/>
    </xf>
    <xf numFmtId="0" fontId="10" fillId="0" borderId="8" xfId="0" applyFont="1" applyBorder="1" applyAlignment="1">
      <alignment horizontal="right"/>
    </xf>
    <xf numFmtId="0" fontId="10" fillId="0" borderId="0" xfId="0" applyFont="1" applyAlignment="1">
      <alignment horizontal="right"/>
    </xf>
    <xf numFmtId="164" fontId="9" fillId="0" borderId="0" xfId="0" applyNumberFormat="1" applyFont="1" applyAlignment="1">
      <alignment horizontal="left"/>
    </xf>
    <xf numFmtId="1" fontId="0" fillId="0" borderId="0" xfId="0" applyNumberFormat="1"/>
    <xf numFmtId="4" fontId="0" fillId="0" borderId="0" xfId="0" applyNumberFormat="1"/>
    <xf numFmtId="0" fontId="0" fillId="0" borderId="8" xfId="0" applyBorder="1"/>
    <xf numFmtId="0" fontId="12" fillId="0" borderId="0" xfId="0" applyFont="1" applyAlignment="1">
      <alignment horizontal="center"/>
    </xf>
    <xf numFmtId="0" fontId="10" fillId="0" borderId="8" xfId="0" applyFont="1" applyBorder="1"/>
    <xf numFmtId="0" fontId="13" fillId="0" borderId="0" xfId="0" applyFont="1"/>
    <xf numFmtId="0" fontId="10" fillId="0" borderId="0" xfId="0" applyFont="1"/>
    <xf numFmtId="164" fontId="13" fillId="0" borderId="0" xfId="0" applyNumberFormat="1" applyFont="1"/>
    <xf numFmtId="0" fontId="9" fillId="0" borderId="0" xfId="0" applyFont="1"/>
    <xf numFmtId="1" fontId="14" fillId="0" borderId="0" xfId="0" applyNumberFormat="1" applyFont="1"/>
    <xf numFmtId="0" fontId="7" fillId="0" borderId="8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/>
    </xf>
    <xf numFmtId="4" fontId="15" fillId="0" borderId="0" xfId="0" applyNumberFormat="1" applyFont="1" applyAlignment="1">
      <alignment horizontal="center"/>
    </xf>
    <xf numFmtId="0" fontId="0" fillId="0" borderId="10" xfId="0" applyBorder="1"/>
    <xf numFmtId="165" fontId="0" fillId="0" borderId="11" xfId="0" applyNumberFormat="1" applyBorder="1"/>
    <xf numFmtId="164" fontId="9" fillId="0" borderId="12" xfId="0" applyNumberFormat="1" applyFont="1" applyBorder="1" applyAlignment="1">
      <alignment horizontal="left"/>
    </xf>
    <xf numFmtId="0" fontId="0" fillId="0" borderId="13" xfId="0" applyBorder="1"/>
    <xf numFmtId="4" fontId="0" fillId="0" borderId="13" xfId="0" applyNumberFormat="1" applyBorder="1"/>
    <xf numFmtId="165" fontId="0" fillId="0" borderId="0" xfId="0" applyNumberFormat="1"/>
    <xf numFmtId="1" fontId="0" fillId="0" borderId="8" xfId="0" applyNumberFormat="1" applyBorder="1"/>
    <xf numFmtId="1" fontId="10" fillId="0" borderId="8" xfId="0" applyNumberFormat="1" applyFont="1" applyBorder="1"/>
    <xf numFmtId="1" fontId="10" fillId="0" borderId="0" xfId="0" applyNumberFormat="1" applyFont="1"/>
    <xf numFmtId="1" fontId="4" fillId="0" borderId="8" xfId="0" applyNumberFormat="1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1" fontId="0" fillId="0" borderId="0" xfId="0" applyNumberFormat="1" applyAlignment="1">
      <alignment horizontal="righ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0" borderId="4" xfId="0" applyBorder="1"/>
    <xf numFmtId="0" fontId="0" fillId="0" borderId="14" xfId="0" applyBorder="1" applyAlignment="1">
      <alignment horizontal="left"/>
    </xf>
    <xf numFmtId="0" fontId="0" fillId="0" borderId="14" xfId="0" applyBorder="1"/>
    <xf numFmtId="3" fontId="0" fillId="0" borderId="13" xfId="0" applyNumberFormat="1" applyBorder="1" applyAlignment="1">
      <alignment horizontal="right"/>
    </xf>
    <xf numFmtId="0" fontId="0" fillId="0" borderId="10" xfId="0" applyBorder="1" applyAlignment="1">
      <alignment horizontal="right"/>
    </xf>
    <xf numFmtId="165" fontId="0" fillId="0" borderId="8" xfId="0" applyNumberFormat="1" applyBorder="1"/>
    <xf numFmtId="0" fontId="0" fillId="0" borderId="15" xfId="0" applyBorder="1"/>
    <xf numFmtId="165" fontId="7" fillId="0" borderId="13" xfId="0" applyNumberFormat="1" applyFont="1" applyBorder="1"/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/>
    <xf numFmtId="0" fontId="7" fillId="0" borderId="0" xfId="0" applyFont="1" applyAlignment="1">
      <alignment vertical="center"/>
    </xf>
    <xf numFmtId="3" fontId="9" fillId="0" borderId="0" xfId="0" applyNumberFormat="1" applyFont="1"/>
    <xf numFmtId="0" fontId="0" fillId="0" borderId="11" xfId="0" applyBorder="1" applyAlignment="1">
      <alignment horizontal="right"/>
    </xf>
    <xf numFmtId="164" fontId="9" fillId="0" borderId="0" xfId="0" applyNumberFormat="1" applyFont="1" applyAlignment="1">
      <alignment horizontal="center"/>
    </xf>
    <xf numFmtId="6" fontId="7" fillId="0" borderId="9" xfId="0" applyNumberFormat="1" applyFont="1" applyBorder="1" applyAlignment="1">
      <alignment horizontal="center"/>
    </xf>
    <xf numFmtId="164" fontId="9" fillId="0" borderId="9" xfId="0" applyNumberFormat="1" applyFont="1" applyBorder="1" applyAlignment="1">
      <alignment horizontal="center"/>
    </xf>
    <xf numFmtId="164" fontId="13" fillId="0" borderId="9" xfId="0" applyNumberFormat="1" applyFont="1" applyBorder="1" applyAlignment="1">
      <alignment horizontal="center"/>
    </xf>
    <xf numFmtId="165" fontId="0" fillId="0" borderId="0" xfId="0" applyNumberFormat="1" applyAlignment="1">
      <alignment horizontal="right"/>
    </xf>
    <xf numFmtId="0" fontId="8" fillId="0" borderId="0" xfId="0" applyFont="1" applyAlignment="1">
      <alignment horizontal="center" vertical="center"/>
    </xf>
    <xf numFmtId="0" fontId="0" fillId="0" borderId="8" xfId="0" applyBorder="1" applyAlignment="1">
      <alignment horizontal="right"/>
    </xf>
    <xf numFmtId="0" fontId="7" fillId="0" borderId="8" xfId="0" applyFont="1" applyBorder="1" applyAlignment="1">
      <alignment horizontal="right"/>
    </xf>
    <xf numFmtId="165" fontId="7" fillId="0" borderId="8" xfId="0" applyNumberFormat="1" applyFont="1" applyBorder="1" applyAlignment="1">
      <alignment horizontal="right"/>
    </xf>
    <xf numFmtId="1" fontId="7" fillId="0" borderId="8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/>
    </xf>
    <xf numFmtId="0" fontId="0" fillId="0" borderId="11" xfId="0" applyBorder="1"/>
    <xf numFmtId="1" fontId="1" fillId="0" borderId="0" xfId="0" applyNumberFormat="1" applyFont="1"/>
    <xf numFmtId="3" fontId="1" fillId="0" borderId="0" xfId="0" applyNumberFormat="1" applyFont="1"/>
    <xf numFmtId="0" fontId="1" fillId="0" borderId="0" xfId="0" applyFont="1"/>
    <xf numFmtId="3" fontId="1" fillId="0" borderId="13" xfId="0" applyNumberFormat="1" applyFont="1" applyBorder="1"/>
    <xf numFmtId="165" fontId="1" fillId="0" borderId="0" xfId="0" applyNumberFormat="1" applyFont="1"/>
    <xf numFmtId="0" fontId="19" fillId="0" borderId="0" xfId="0" applyFont="1" applyAlignment="1">
      <alignment horizontal="right"/>
    </xf>
    <xf numFmtId="2" fontId="1" fillId="0" borderId="0" xfId="0" applyNumberFormat="1" applyFont="1"/>
    <xf numFmtId="3" fontId="19" fillId="0" borderId="13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495300</xdr:colOff>
      <xdr:row>12</xdr:row>
      <xdr:rowOff>84480</xdr:rowOff>
    </xdr:from>
    <xdr:ext cx="30600" cy="7200"/>
    <mc:AlternateContent xmlns:mc="http://schemas.openxmlformats.org/markup-compatibility/2006" xmlns:xdr14="http://schemas.microsoft.com/office/excel/2010/spreadsheetDrawing" xmlns:aink="http://schemas.microsoft.com/office/drawing/2016/ink">
      <mc:Choice Requires="xdr14 aink">
        <xdr:contentPart xmlns:r="http://schemas.openxmlformats.org/officeDocument/2006/relationships" r:id="rId1">
          <xdr14:nvContentPartPr>
            <xdr14:cNvPr id="3" name="Ink 2">
              <a:extLst>
                <a:ext uri="{FF2B5EF4-FFF2-40B4-BE49-F238E27FC236}">
                  <a16:creationId xmlns:a16="http://schemas.microsoft.com/office/drawing/2014/main" id="{1120DFE4-A3E0-496D-BEF8-168239AFD9AD}"/>
                </a:ext>
              </a:extLst>
            </xdr14:cNvPr>
            <xdr14:cNvContentPartPr/>
          </xdr14:nvContentPartPr>
          <xdr14:nvPr macro=""/>
          <xdr14:xfrm>
            <a:off x="13213080" y="2477160"/>
            <a:ext cx="30600" cy="7200"/>
          </xdr14:xfrm>
        </xdr:contentPart>
      </mc:Choice>
      <mc:Fallback xmlns="">
        <xdr:pic>
          <xdr:nvPicPr>
            <xdr:cNvPr id="10" name="Ink 9">
              <a:extLst>
                <a:ext uri="{FF2B5EF4-FFF2-40B4-BE49-F238E27FC236}">
                  <a16:creationId xmlns:a16="http://schemas.microsoft.com/office/drawing/2014/main" id="{AB252B99-4249-850A-68C7-45003539AEC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3195440" y="2369160"/>
              <a:ext cx="66240" cy="22284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4-14T17:26:48.096"/>
    </inkml:context>
    <inkml:brush xml:id="br0">
      <inkml:brushProperty name="width" value="0.1" units="cm"/>
      <inkml:brushProperty name="height" value="0.6" units="cm"/>
      <inkml:brushProperty name="color" value="#849398"/>
      <inkml:brushProperty name="ignorePressure" value="1"/>
      <inkml:brushProperty name="inkEffects" value="pencil"/>
    </inkml:brush>
  </inkml:definitions>
  <inkml:trace contextRef="#ctx0" brushRef="#br0">1 19,'0'-3,"7"-2,9 0,14 2,1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FE69-0DCF-44DA-B1FF-60B5B55C7E91}">
  <sheetPr>
    <pageSetUpPr fitToPage="1"/>
  </sheetPr>
  <dimension ref="A2:J48"/>
  <sheetViews>
    <sheetView tabSelected="1" topLeftCell="A11" workbookViewId="0">
      <selection activeCell="E22" sqref="E22"/>
    </sheetView>
  </sheetViews>
  <sheetFormatPr defaultRowHeight="14.4" x14ac:dyDescent="0.3"/>
  <cols>
    <col min="1" max="1" width="18.109375" customWidth="1"/>
    <col min="4" max="4" width="8.44140625" customWidth="1"/>
    <col min="7" max="7" width="9" customWidth="1"/>
    <col min="8" max="8" width="2.5546875" customWidth="1"/>
    <col min="9" max="9" width="11.5546875" customWidth="1"/>
  </cols>
  <sheetData>
    <row r="2" spans="1:10" ht="13.05" customHeight="1" x14ac:dyDescent="0.35">
      <c r="A2" s="58" t="s">
        <v>30</v>
      </c>
      <c r="B2" s="59"/>
      <c r="D2" s="1"/>
    </row>
    <row r="3" spans="1:10" ht="13.05" customHeight="1" x14ac:dyDescent="0.3">
      <c r="D3" s="1"/>
    </row>
    <row r="4" spans="1:10" ht="13.05" customHeight="1" thickBot="1" x14ac:dyDescent="0.35">
      <c r="A4" s="60" t="s">
        <v>24</v>
      </c>
      <c r="D4" s="2"/>
      <c r="E4" s="3"/>
      <c r="F4" s="4" t="s">
        <v>0</v>
      </c>
      <c r="G4" s="48"/>
      <c r="H4" s="49"/>
      <c r="I4" s="57" t="s">
        <v>17</v>
      </c>
    </row>
    <row r="5" spans="1:10" ht="13.05" customHeight="1" thickTop="1" thickBot="1" x14ac:dyDescent="0.4">
      <c r="A5" s="13" t="s">
        <v>27</v>
      </c>
      <c r="B5" s="5" t="s">
        <v>1</v>
      </c>
      <c r="C5" s="6"/>
      <c r="D5" s="2"/>
      <c r="E5" s="7" t="s">
        <v>2</v>
      </c>
      <c r="F5" s="30"/>
      <c r="H5" s="8"/>
      <c r="I5" s="57" t="s">
        <v>18</v>
      </c>
      <c r="J5" s="9"/>
    </row>
    <row r="6" spans="1:10" ht="13.05" customHeight="1" thickTop="1" x14ac:dyDescent="0.35">
      <c r="A6" s="73" t="s">
        <v>4</v>
      </c>
      <c r="B6" s="10"/>
      <c r="C6" s="11">
        <v>150</v>
      </c>
      <c r="D6" s="12"/>
      <c r="E6" s="68">
        <v>34</v>
      </c>
      <c r="F6" s="38">
        <f>+E6*5</f>
        <v>170</v>
      </c>
      <c r="H6" s="8"/>
      <c r="I6" s="57" t="s">
        <v>19</v>
      </c>
      <c r="J6" s="46"/>
    </row>
    <row r="7" spans="1:10" ht="13.05" customHeight="1" x14ac:dyDescent="0.35">
      <c r="A7" s="69" t="s">
        <v>6</v>
      </c>
      <c r="C7" s="30" t="s">
        <v>6</v>
      </c>
      <c r="D7" s="14"/>
      <c r="F7" s="30" t="s">
        <v>3</v>
      </c>
      <c r="G7" s="13"/>
      <c r="H7" s="8"/>
      <c r="I7" s="57" t="s">
        <v>20</v>
      </c>
      <c r="J7" s="46"/>
    </row>
    <row r="8" spans="1:10" ht="13.05" customHeight="1" x14ac:dyDescent="0.35">
      <c r="A8" s="15" t="s">
        <v>7</v>
      </c>
      <c r="B8" s="16"/>
      <c r="C8" s="16" t="s">
        <v>8</v>
      </c>
      <c r="D8" s="64" t="s">
        <v>5</v>
      </c>
      <c r="F8" s="16" t="s">
        <v>7</v>
      </c>
      <c r="G8" s="16" t="s">
        <v>8</v>
      </c>
      <c r="H8" s="8"/>
      <c r="I8" s="57" t="s">
        <v>21</v>
      </c>
      <c r="J8" s="46"/>
    </row>
    <row r="9" spans="1:10" ht="13.05" customHeight="1" x14ac:dyDescent="0.3">
      <c r="A9" s="39">
        <f>+C6*B9</f>
        <v>15</v>
      </c>
      <c r="B9" s="63">
        <v>0.1</v>
      </c>
      <c r="C9" s="18">
        <f>+C6*D9</f>
        <v>18</v>
      </c>
      <c r="D9" s="65">
        <v>0.12</v>
      </c>
      <c r="F9" s="75">
        <f>+F6*B9</f>
        <v>17</v>
      </c>
      <c r="G9" s="76">
        <f>+F6*D9</f>
        <v>20.399999999999999</v>
      </c>
      <c r="H9" s="8"/>
      <c r="I9" s="57" t="s">
        <v>22</v>
      </c>
      <c r="J9" s="1"/>
    </row>
    <row r="10" spans="1:10" ht="13.05" customHeight="1" x14ac:dyDescent="0.3">
      <c r="A10" s="39">
        <f>+C6*B10</f>
        <v>12</v>
      </c>
      <c r="B10" s="63">
        <v>0.08</v>
      </c>
      <c r="C10" s="18">
        <f>+C6*D10</f>
        <v>13.5</v>
      </c>
      <c r="D10" s="65">
        <v>0.09</v>
      </c>
      <c r="F10" s="75">
        <f>+F6*B10</f>
        <v>13.6</v>
      </c>
      <c r="G10" s="76">
        <f>+F6*D10</f>
        <v>15.299999999999999</v>
      </c>
      <c r="H10" s="8"/>
      <c r="I10" s="57" t="s">
        <v>23</v>
      </c>
      <c r="J10" s="47"/>
    </row>
    <row r="11" spans="1:10" ht="13.05" customHeight="1" x14ac:dyDescent="0.3">
      <c r="A11" s="20"/>
      <c r="B11" s="21"/>
      <c r="C11" s="18">
        <f>+C6*D11</f>
        <v>9</v>
      </c>
      <c r="D11" s="65">
        <v>0.06</v>
      </c>
      <c r="E11" s="18"/>
      <c r="F11" s="77"/>
      <c r="G11" s="76">
        <f>+F6*D11</f>
        <v>10.199999999999999</v>
      </c>
      <c r="H11" s="8"/>
      <c r="J11" s="47"/>
    </row>
    <row r="12" spans="1:10" ht="13.05" customHeight="1" x14ac:dyDescent="0.3">
      <c r="A12" s="22"/>
      <c r="B12" s="23"/>
      <c r="C12" s="41">
        <f>+C6*D12</f>
        <v>7.5</v>
      </c>
      <c r="D12" s="66">
        <v>0.05</v>
      </c>
      <c r="E12" s="18"/>
      <c r="F12" s="77"/>
      <c r="G12" s="78">
        <f>+F6*D12</f>
        <v>8.5</v>
      </c>
      <c r="H12" s="2"/>
    </row>
    <row r="13" spans="1:10" ht="13.05" customHeight="1" x14ac:dyDescent="0.3">
      <c r="A13" s="70" t="s">
        <v>16</v>
      </c>
      <c r="B13" s="45"/>
      <c r="C13" s="24"/>
      <c r="D13" s="65">
        <f>SUM(D9:D12)</f>
        <v>0.32</v>
      </c>
      <c r="E13" s="28" t="s">
        <v>16</v>
      </c>
      <c r="F13" s="79">
        <f>SUM(F9:F12)</f>
        <v>30.6</v>
      </c>
      <c r="G13" s="79">
        <f>SUM(G9:G12)</f>
        <v>54.399999999999991</v>
      </c>
      <c r="H13" s="2"/>
      <c r="I13" s="57"/>
    </row>
    <row r="14" spans="1:10" ht="13.05" customHeight="1" x14ac:dyDescent="0.3">
      <c r="A14" s="54">
        <f>SUM(A9:A12)</f>
        <v>27</v>
      </c>
      <c r="B14" s="26"/>
      <c r="C14" s="38">
        <f>SUM(C9:C12)</f>
        <v>48</v>
      </c>
      <c r="D14" s="14"/>
      <c r="E14" s="27"/>
      <c r="F14" s="19"/>
      <c r="H14" s="2"/>
    </row>
    <row r="15" spans="1:10" ht="13.05" customHeight="1" x14ac:dyDescent="0.3">
      <c r="A15" s="71" t="s">
        <v>9</v>
      </c>
      <c r="B15" s="29"/>
      <c r="C15" s="30" t="s">
        <v>10</v>
      </c>
      <c r="D15" s="14"/>
      <c r="E15" s="31" t="s">
        <v>9</v>
      </c>
      <c r="F15" s="32"/>
      <c r="G15" s="30" t="s">
        <v>10</v>
      </c>
      <c r="H15" s="2"/>
    </row>
    <row r="16" spans="1:10" ht="13.05" customHeight="1" x14ac:dyDescent="0.3">
      <c r="A16" s="54">
        <f>+A14*2</f>
        <v>54</v>
      </c>
      <c r="B16" s="26"/>
      <c r="C16" s="38">
        <f>+C14*2</f>
        <v>96</v>
      </c>
      <c r="D16" s="14"/>
      <c r="E16" s="38"/>
      <c r="F16" s="38">
        <f>+F13*2</f>
        <v>61.2</v>
      </c>
      <c r="G16" s="38">
        <f>+G13*2</f>
        <v>108.79999999999998</v>
      </c>
      <c r="H16" s="2"/>
    </row>
    <row r="17" spans="1:8" ht="13.05" customHeight="1" thickBot="1" x14ac:dyDescent="0.35">
      <c r="A17" s="33"/>
      <c r="B17" s="62" t="s">
        <v>11</v>
      </c>
      <c r="C17" s="34">
        <f>+C16+A16</f>
        <v>150</v>
      </c>
      <c r="D17" s="35"/>
      <c r="E17" s="55"/>
      <c r="F17" s="52" t="s">
        <v>11</v>
      </c>
      <c r="G17" s="56">
        <f>+F16+G16</f>
        <v>170</v>
      </c>
      <c r="H17" s="50"/>
    </row>
    <row r="18" spans="1:8" ht="13.05" customHeight="1" thickTop="1" x14ac:dyDescent="0.3">
      <c r="B18" s="26"/>
      <c r="C18" s="38"/>
      <c r="D18" s="17"/>
      <c r="F18" s="19"/>
    </row>
    <row r="19" spans="1:8" ht="13.05" customHeight="1" thickBot="1" x14ac:dyDescent="0.35">
      <c r="A19" s="60" t="s">
        <v>25</v>
      </c>
      <c r="D19" s="2"/>
      <c r="E19" s="3"/>
      <c r="F19" s="4" t="s">
        <v>0</v>
      </c>
      <c r="G19" s="48"/>
      <c r="H19" s="49"/>
    </row>
    <row r="20" spans="1:8" ht="13.05" customHeight="1" thickTop="1" thickBot="1" x14ac:dyDescent="0.35">
      <c r="A20" s="13" t="s">
        <v>28</v>
      </c>
      <c r="B20" s="5" t="s">
        <v>1</v>
      </c>
      <c r="C20" s="6"/>
      <c r="D20" s="2"/>
      <c r="E20" s="7" t="s">
        <v>2</v>
      </c>
      <c r="F20" s="30"/>
      <c r="H20" s="8"/>
    </row>
    <row r="21" spans="1:8" ht="13.05" customHeight="1" thickTop="1" x14ac:dyDescent="0.3">
      <c r="A21" s="73" t="s">
        <v>12</v>
      </c>
      <c r="B21" s="10"/>
      <c r="C21" s="11">
        <v>260</v>
      </c>
      <c r="D21" s="12"/>
      <c r="E21" s="68">
        <v>38</v>
      </c>
      <c r="F21" s="38">
        <f>+E21*5</f>
        <v>190</v>
      </c>
      <c r="H21" s="8"/>
    </row>
    <row r="22" spans="1:8" ht="13.05" customHeight="1" x14ac:dyDescent="0.3">
      <c r="A22" s="69" t="s">
        <v>6</v>
      </c>
      <c r="C22" s="30" t="s">
        <v>6</v>
      </c>
      <c r="D22" s="14"/>
      <c r="E22" s="13"/>
      <c r="F22" s="30" t="s">
        <v>6</v>
      </c>
      <c r="G22" s="13"/>
      <c r="H22" s="8"/>
    </row>
    <row r="23" spans="1:8" ht="13.05" customHeight="1" x14ac:dyDescent="0.3">
      <c r="A23" s="15" t="s">
        <v>7</v>
      </c>
      <c r="B23" s="16"/>
      <c r="C23" s="16" t="s">
        <v>8</v>
      </c>
      <c r="D23" s="64" t="s">
        <v>5</v>
      </c>
      <c r="F23" s="80" t="s">
        <v>7</v>
      </c>
      <c r="G23" s="80" t="s">
        <v>8</v>
      </c>
      <c r="H23" s="8"/>
    </row>
    <row r="24" spans="1:8" ht="13.05" customHeight="1" x14ac:dyDescent="0.3">
      <c r="A24" s="39">
        <f>+C21*B24</f>
        <v>21.060000000000002</v>
      </c>
      <c r="B24" s="63">
        <v>8.1000000000000003E-2</v>
      </c>
      <c r="C24" s="18">
        <f>+C21*D24</f>
        <v>24.18</v>
      </c>
      <c r="D24" s="65">
        <v>9.2999999999999999E-2</v>
      </c>
      <c r="F24" s="75">
        <f>+B24*F21</f>
        <v>15.39</v>
      </c>
      <c r="G24" s="76">
        <f>+F21*D24</f>
        <v>17.669999999999998</v>
      </c>
      <c r="H24" s="8"/>
    </row>
    <row r="25" spans="1:8" ht="13.05" customHeight="1" x14ac:dyDescent="0.3">
      <c r="A25" s="39">
        <f>+C21*B25</f>
        <v>10.92</v>
      </c>
      <c r="B25" s="63">
        <v>4.2000000000000003E-2</v>
      </c>
      <c r="C25" s="18">
        <f>+C21*D25</f>
        <v>15.08</v>
      </c>
      <c r="D25" s="65">
        <v>5.8000000000000003E-2</v>
      </c>
      <c r="F25" s="75">
        <f>+F21*B25</f>
        <v>7.98</v>
      </c>
      <c r="G25" s="76">
        <f>+F21*D25</f>
        <v>11.020000000000001</v>
      </c>
      <c r="H25" s="8"/>
    </row>
    <row r="26" spans="1:8" ht="13.05" customHeight="1" x14ac:dyDescent="0.3">
      <c r="A26" s="20"/>
      <c r="B26" s="21"/>
      <c r="C26" s="18">
        <f>+C21*D26</f>
        <v>9.1000000000000014</v>
      </c>
      <c r="D26" s="65">
        <v>3.5000000000000003E-2</v>
      </c>
      <c r="F26" s="81"/>
      <c r="G26" s="76">
        <f>+F21*D26</f>
        <v>6.65</v>
      </c>
      <c r="H26" s="8"/>
    </row>
    <row r="27" spans="1:8" ht="13.05" customHeight="1" x14ac:dyDescent="0.3">
      <c r="A27" s="40"/>
      <c r="B27" s="23"/>
      <c r="C27" s="41">
        <f>+C21*D27</f>
        <v>6.24</v>
      </c>
      <c r="D27" s="66">
        <v>2.4E-2</v>
      </c>
      <c r="F27" s="81"/>
      <c r="G27" s="78">
        <f>+F21*D27</f>
        <v>4.5600000000000005</v>
      </c>
      <c r="H27" s="8"/>
    </row>
    <row r="28" spans="1:8" ht="13.05" customHeight="1" x14ac:dyDescent="0.3">
      <c r="A28" s="70" t="s">
        <v>16</v>
      </c>
      <c r="B28" s="25"/>
      <c r="D28" s="65">
        <f>SUM(D24:D27)</f>
        <v>0.21</v>
      </c>
      <c r="E28" s="28" t="s">
        <v>16</v>
      </c>
      <c r="F28" s="79">
        <f>SUM(F24:F27)</f>
        <v>23.37</v>
      </c>
      <c r="G28" s="79">
        <f>SUM(G24:G27)</f>
        <v>39.9</v>
      </c>
      <c r="H28" s="8"/>
    </row>
    <row r="29" spans="1:8" ht="13.05" customHeight="1" x14ac:dyDescent="0.3">
      <c r="A29" s="54">
        <f>SUM(A24:A27)</f>
        <v>31.980000000000004</v>
      </c>
      <c r="B29" s="26"/>
      <c r="C29" s="38">
        <f>SUM(C24:C28)</f>
        <v>54.6</v>
      </c>
      <c r="D29" s="14"/>
      <c r="F29" s="19"/>
      <c r="H29" s="8"/>
    </row>
    <row r="30" spans="1:8" ht="13.05" customHeight="1" x14ac:dyDescent="0.3">
      <c r="A30" s="70" t="s">
        <v>13</v>
      </c>
      <c r="B30" s="29"/>
      <c r="C30" s="30" t="s">
        <v>10</v>
      </c>
      <c r="D30" s="14"/>
      <c r="E30" s="31" t="s">
        <v>13</v>
      </c>
      <c r="F30" s="32"/>
      <c r="G30" s="30" t="s">
        <v>10</v>
      </c>
      <c r="H30" s="8"/>
    </row>
    <row r="31" spans="1:8" ht="13.05" customHeight="1" x14ac:dyDescent="0.3">
      <c r="A31" s="54">
        <f>+A29*3</f>
        <v>95.940000000000012</v>
      </c>
      <c r="B31" s="26"/>
      <c r="C31" s="38">
        <f>+C29*3</f>
        <v>163.80000000000001</v>
      </c>
      <c r="D31" s="14"/>
      <c r="E31" s="18"/>
      <c r="F31" s="38">
        <f>+F28*3</f>
        <v>70.11</v>
      </c>
      <c r="G31" s="38">
        <f>+G28*3</f>
        <v>119.69999999999999</v>
      </c>
      <c r="H31" s="8"/>
    </row>
    <row r="32" spans="1:8" ht="13.05" customHeight="1" thickBot="1" x14ac:dyDescent="0.35">
      <c r="A32" s="33"/>
      <c r="B32" s="74" t="s">
        <v>11</v>
      </c>
      <c r="C32" s="34">
        <f>+C31+A31</f>
        <v>259.74</v>
      </c>
      <c r="D32" s="35"/>
      <c r="E32" s="36" t="s">
        <v>11</v>
      </c>
      <c r="F32" s="37"/>
      <c r="G32" s="56">
        <f>+F31+G31</f>
        <v>189.81</v>
      </c>
      <c r="H32" s="51"/>
    </row>
    <row r="33" spans="1:8" ht="13.05" customHeight="1" thickTop="1" x14ac:dyDescent="0.3">
      <c r="D33" s="1"/>
    </row>
    <row r="34" spans="1:8" ht="13.05" customHeight="1" thickBot="1" x14ac:dyDescent="0.35">
      <c r="A34" s="60" t="s">
        <v>26</v>
      </c>
      <c r="D34" s="2"/>
      <c r="E34" s="3"/>
      <c r="F34" s="4" t="s">
        <v>0</v>
      </c>
      <c r="G34" s="48"/>
      <c r="H34" s="49"/>
    </row>
    <row r="35" spans="1:8" ht="13.05" customHeight="1" thickTop="1" thickBot="1" x14ac:dyDescent="0.35">
      <c r="A35" s="13" t="s">
        <v>29</v>
      </c>
      <c r="B35" s="43" t="s">
        <v>1</v>
      </c>
      <c r="C35" s="6"/>
      <c r="D35" s="2"/>
      <c r="E35" s="7" t="s">
        <v>2</v>
      </c>
      <c r="F35" s="30"/>
      <c r="H35" s="8"/>
    </row>
    <row r="36" spans="1:8" ht="13.05" customHeight="1" thickTop="1" x14ac:dyDescent="0.3">
      <c r="A36" s="73" t="s">
        <v>14</v>
      </c>
      <c r="B36" s="10"/>
      <c r="C36" s="11">
        <v>320</v>
      </c>
      <c r="D36" s="12"/>
      <c r="E36" s="68">
        <v>70</v>
      </c>
      <c r="F36" s="67">
        <f>+E36*5</f>
        <v>350</v>
      </c>
      <c r="H36" s="8"/>
    </row>
    <row r="37" spans="1:8" ht="13.05" customHeight="1" x14ac:dyDescent="0.3">
      <c r="A37" s="69" t="s">
        <v>6</v>
      </c>
      <c r="C37" s="30" t="s">
        <v>6</v>
      </c>
      <c r="D37" s="14"/>
      <c r="E37" s="13"/>
      <c r="F37" s="30" t="s">
        <v>6</v>
      </c>
      <c r="G37" s="13"/>
      <c r="H37" s="8"/>
    </row>
    <row r="38" spans="1:8" ht="13.05" customHeight="1" x14ac:dyDescent="0.3">
      <c r="A38" s="15" t="s">
        <v>7</v>
      </c>
      <c r="B38" s="16"/>
      <c r="C38" s="16" t="s">
        <v>8</v>
      </c>
      <c r="D38" s="64" t="s">
        <v>5</v>
      </c>
      <c r="F38" s="80" t="s">
        <v>7</v>
      </c>
      <c r="G38" s="80" t="s">
        <v>8</v>
      </c>
      <c r="H38" s="8"/>
    </row>
    <row r="39" spans="1:8" ht="13.05" customHeight="1" x14ac:dyDescent="0.3">
      <c r="A39" s="39">
        <f>+C36*B39</f>
        <v>19.52</v>
      </c>
      <c r="B39" s="63">
        <v>6.0999999999999999E-2</v>
      </c>
      <c r="C39" s="18">
        <f>+C36*D39</f>
        <v>23.36</v>
      </c>
      <c r="D39" s="65">
        <v>7.2999999999999995E-2</v>
      </c>
      <c r="F39" s="75">
        <f>+B39*F36</f>
        <v>21.349999999999998</v>
      </c>
      <c r="G39" s="76">
        <f>+F36*D39</f>
        <v>25.549999999999997</v>
      </c>
      <c r="H39" s="8"/>
    </row>
    <row r="40" spans="1:8" ht="13.05" customHeight="1" x14ac:dyDescent="0.3">
      <c r="A40" s="39">
        <f>+C36*B40</f>
        <v>9.92</v>
      </c>
      <c r="B40" s="63">
        <v>3.1E-2</v>
      </c>
      <c r="C40" s="18">
        <f>+C36*D40</f>
        <v>14.399999999999999</v>
      </c>
      <c r="D40" s="65">
        <v>4.4999999999999998E-2</v>
      </c>
      <c r="F40" s="75">
        <f>+F36*B40</f>
        <v>10.85</v>
      </c>
      <c r="G40" s="76">
        <f>+F36*D40</f>
        <v>15.75</v>
      </c>
      <c r="H40" s="8"/>
    </row>
    <row r="41" spans="1:8" ht="13.05" customHeight="1" x14ac:dyDescent="0.3">
      <c r="A41" s="42"/>
      <c r="B41" s="21"/>
      <c r="C41" s="18">
        <f>+C36*D41</f>
        <v>8</v>
      </c>
      <c r="D41" s="65">
        <v>2.5000000000000001E-2</v>
      </c>
      <c r="E41" s="18"/>
      <c r="F41" s="77"/>
      <c r="G41" s="76">
        <f>+F36*D41</f>
        <v>8.75</v>
      </c>
      <c r="H41" s="8"/>
    </row>
    <row r="42" spans="1:8" ht="13.05" customHeight="1" x14ac:dyDescent="0.3">
      <c r="A42" s="40"/>
      <c r="B42" s="23"/>
      <c r="C42" s="41">
        <f>+C36*D42</f>
        <v>4.8</v>
      </c>
      <c r="D42" s="66">
        <v>1.4999999999999999E-2</v>
      </c>
      <c r="F42" s="77"/>
      <c r="G42" s="82">
        <f>+F36*D42</f>
        <v>5.25</v>
      </c>
      <c r="H42" s="8"/>
    </row>
    <row r="43" spans="1:8" ht="13.05" customHeight="1" x14ac:dyDescent="0.3">
      <c r="A43" s="70" t="s">
        <v>16</v>
      </c>
      <c r="B43" s="25"/>
      <c r="C43" s="41"/>
      <c r="D43" s="14"/>
      <c r="E43" s="28" t="s">
        <v>16</v>
      </c>
      <c r="F43" s="79">
        <f>SUM(F39:F42)</f>
        <v>32.199999999999996</v>
      </c>
      <c r="G43" s="79">
        <f>SUM(G39:G42)</f>
        <v>55.3</v>
      </c>
      <c r="H43" s="8"/>
    </row>
    <row r="44" spans="1:8" ht="13.05" customHeight="1" x14ac:dyDescent="0.3">
      <c r="A44" s="54">
        <f>SUM(A39:A42)</f>
        <v>29.439999999999998</v>
      </c>
      <c r="B44" s="61"/>
      <c r="C44" s="38">
        <f>SUM(C39:C43)</f>
        <v>50.559999999999995</v>
      </c>
      <c r="D44" s="14"/>
      <c r="F44" s="19"/>
      <c r="H44" s="8"/>
    </row>
    <row r="45" spans="1:8" ht="13.05" customHeight="1" x14ac:dyDescent="0.3">
      <c r="A45" s="72" t="s">
        <v>15</v>
      </c>
      <c r="B45" s="29"/>
      <c r="C45" s="44" t="s">
        <v>10</v>
      </c>
      <c r="D45" s="14"/>
      <c r="E45" s="31" t="s">
        <v>15</v>
      </c>
      <c r="F45" s="32"/>
      <c r="G45" s="30" t="s">
        <v>10</v>
      </c>
      <c r="H45" s="8"/>
    </row>
    <row r="46" spans="1:8" ht="13.05" customHeight="1" x14ac:dyDescent="0.3">
      <c r="A46" s="54">
        <f>4*A44</f>
        <v>117.75999999999999</v>
      </c>
      <c r="B46" s="26"/>
      <c r="C46" s="38">
        <f>+C44*4</f>
        <v>202.23999999999998</v>
      </c>
      <c r="D46" s="14"/>
      <c r="E46" s="18"/>
      <c r="F46" s="38">
        <f>+F43*4</f>
        <v>128.79999999999998</v>
      </c>
      <c r="G46" s="38">
        <f>+G43*4</f>
        <v>221.2</v>
      </c>
      <c r="H46" s="8"/>
    </row>
    <row r="47" spans="1:8" ht="13.05" customHeight="1" thickBot="1" x14ac:dyDescent="0.35">
      <c r="A47" s="53"/>
      <c r="B47" s="74" t="s">
        <v>11</v>
      </c>
      <c r="C47" s="34">
        <f>+C46+A46</f>
        <v>320</v>
      </c>
      <c r="D47" s="35"/>
      <c r="E47" s="36" t="s">
        <v>11</v>
      </c>
      <c r="F47" s="37"/>
      <c r="G47" s="56">
        <f>+F46+G46</f>
        <v>350</v>
      </c>
      <c r="H47" s="51"/>
    </row>
    <row r="48" spans="1:8" ht="15" thickTop="1" x14ac:dyDescent="0.3"/>
  </sheetData>
  <pageMargins left="0.25" right="0.25" top="0.75" bottom="0.75" header="0.3" footer="0.3"/>
  <pageSetup fitToHeight="0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Stout</dc:creator>
  <cp:lastModifiedBy>Bill Stout</cp:lastModifiedBy>
  <cp:lastPrinted>2026-04-14T21:47:40Z</cp:lastPrinted>
  <dcterms:created xsi:type="dcterms:W3CDTF">2026-04-14T17:26:43Z</dcterms:created>
  <dcterms:modified xsi:type="dcterms:W3CDTF">2026-04-23T21:00:05Z</dcterms:modified>
</cp:coreProperties>
</file>